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5 CUENTA PÚBLICA 2023\ESTADOS FINANCIEROS\1 PODER EJECUTIVO\LDF\"/>
    </mc:Choice>
  </mc:AlternateContent>
  <xr:revisionPtr revIDLastSave="0" documentId="13_ncr:1_{BA59EBAE-D1F0-4D29-9666-26D54EB11A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_xlnm.Print_Area" localSheetId="0">'FORMATO LDF Analitico deuda'!$A$1:$H$36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17" i="1"/>
  <c r="F18" i="1"/>
  <c r="F19" i="1"/>
  <c r="F20" i="1"/>
  <c r="F21" i="1"/>
  <c r="F22" i="1"/>
  <c r="F23" i="1"/>
  <c r="F24" i="1"/>
  <c r="D16" i="1"/>
  <c r="D15" i="1" s="1"/>
  <c r="D10" i="1"/>
  <c r="D9" i="1" s="1"/>
  <c r="H16" i="1"/>
  <c r="H15" i="1" s="1"/>
  <c r="G16" i="1"/>
  <c r="G15" i="1" s="1"/>
  <c r="E16" i="1"/>
  <c r="E15" i="1"/>
  <c r="C16" i="1"/>
  <c r="C15" i="1" s="1"/>
  <c r="B16" i="1"/>
  <c r="B15" i="1" s="1"/>
  <c r="H10" i="1"/>
  <c r="H9" i="1" s="1"/>
  <c r="G10" i="1"/>
  <c r="G9" i="1"/>
  <c r="F10" i="1"/>
  <c r="F9" i="1" s="1"/>
  <c r="E10" i="1"/>
  <c r="E9" i="1" s="1"/>
  <c r="C10" i="1"/>
  <c r="C9" i="1" s="1"/>
  <c r="B10" i="1"/>
  <c r="B9" i="1" s="1"/>
  <c r="B8" i="1" l="1"/>
  <c r="B30" i="1" s="1"/>
  <c r="F34" i="1"/>
  <c r="E8" i="1"/>
  <c r="E30" i="1" s="1"/>
  <c r="C8" i="1"/>
  <c r="C30" i="1" s="1"/>
  <c r="H8" i="1"/>
  <c r="H30" i="1" s="1"/>
  <c r="G8" i="1"/>
  <c r="G30" i="1" s="1"/>
  <c r="D8" i="1"/>
  <c r="D30" i="1" s="1"/>
  <c r="F16" i="1"/>
  <c r="F15" i="1" s="1"/>
  <c r="F8" i="1" s="1"/>
  <c r="F30" i="1" s="1"/>
</calcChain>
</file>

<file path=xl/sharedStrings.xml><?xml version="1.0" encoding="utf-8"?>
<sst xmlns="http://schemas.openxmlformats.org/spreadsheetml/2006/main" count="44" uniqueCount="44">
  <si>
    <t>Informe Analítico de la Deuda Pública y Otros Pasivos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</si>
  <si>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</si>
  <si>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</si>
  <si>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</si>
  <si>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</si>
  <si>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</si>
  <si>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</si>
  <si>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</si>
  <si>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</si>
  <si>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</si>
  <si>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</si>
  <si>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</si>
  <si>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</si>
  <si>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</si>
  <si>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</si>
  <si>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</si>
  <si>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</si>
  <si>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</si>
  <si>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</si>
  <si>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</si>
  <si>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</si>
  <si>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</si>
  <si>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</si>
  <si>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</si>
  <si>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</si>
  <si>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</si>
  <si>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</si>
  <si>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</si>
  <si>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</si>
  <si>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5.Valor de Instrumentos Bono Cupón Cero  (Informativo)</t>
  </si>
  <si>
    <t>Obligaciones a corto plazo</t>
  </si>
  <si>
    <t>Monto Contratado</t>
  </si>
  <si>
    <t xml:space="preserve">Plazo pactado </t>
  </si>
  <si>
    <t>Comisiones y Costos  Relacionados</t>
  </si>
  <si>
    <t>Tasa Efectiva (%)</t>
  </si>
  <si>
    <t>6. Obligaciones a Corto Plazo</t>
  </si>
  <si>
    <t>NR</t>
  </si>
  <si>
    <t xml:space="preserve">A. </t>
  </si>
  <si>
    <t>FORMATO DISCIPLINA FINANCIERA  2   (ENERO-DICIEMBRE 2023)</t>
  </si>
  <si>
    <t>Tasa de Interés</t>
  </si>
  <si>
    <t>Del 01 de enero al 31 de diciembre de 2023</t>
  </si>
  <si>
    <t>4. Deuda Contingente  
(informativo)</t>
  </si>
  <si>
    <t>CUENTA PÚBLICA 2023</t>
  </si>
  <si>
    <t xml:space="preserve">PODER EJECUTIVO DEL ESTADO DE OAXACA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</si>
</sst>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</cellStyleXfs>
  <cellXfs count="43">
    <xf numFmtId="0" fontId="0" fillId="0" borderId="0" xfId="0"/>
    <xf numFmtId="43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43" fontId="4" fillId="0" borderId="0" xfId="1" applyFont="1"/>
    <xf numFmtId="0" fontId="6" fillId="0" borderId="0" xfId="2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 vertical="center"/>
    </xf>
    <xf numFmtId="3" fontId="8" fillId="0" borderId="3" xfId="3" applyNumberFormat="1" applyFont="1" applyBorder="1" applyAlignment="1">
      <alignment horizontal="right" vertical="center"/>
    </xf>
    <xf numFmtId="3" fontId="8" fillId="0" borderId="3" xfId="3" applyNumberFormat="1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/>
    </xf>
    <xf numFmtId="0" fontId="8" fillId="0" borderId="4" xfId="3" applyFont="1" applyBorder="1" applyAlignment="1">
      <alignment vertical="center" wrapText="1"/>
    </xf>
    <xf numFmtId="3" fontId="8" fillId="0" borderId="4" xfId="3" applyNumberFormat="1" applyFont="1" applyBorder="1" applyAlignment="1">
      <alignment horizontal="right" vertical="center"/>
    </xf>
    <xf numFmtId="3" fontId="8" fillId="0" borderId="4" xfId="3" applyNumberFormat="1" applyFont="1" applyBorder="1" applyAlignment="1">
      <alignment horizontal="center" vertical="center"/>
    </xf>
    <xf numFmtId="4" fontId="8" fillId="0" borderId="4" xfId="3" applyNumberFormat="1" applyFont="1" applyBorder="1" applyAlignment="1">
      <alignment horizontal="center" vertical="center"/>
    </xf>
    <xf numFmtId="0" fontId="8" fillId="0" borderId="5" xfId="3" applyFont="1" applyBorder="1" applyAlignment="1">
      <alignment vertical="center" wrapText="1"/>
    </xf>
    <xf numFmtId="3" fontId="11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0" fontId="12" fillId="0" borderId="2" xfId="0" applyFont="1" applyBorder="1"/>
    <xf numFmtId="3" fontId="12" fillId="0" borderId="2" xfId="1" applyNumberFormat="1" applyFont="1" applyBorder="1"/>
    <xf numFmtId="3" fontId="12" fillId="0" borderId="3" xfId="1" applyNumberFormat="1" applyFont="1" applyBorder="1"/>
    <xf numFmtId="0" fontId="13" fillId="0" borderId="0" xfId="0" applyFont="1"/>
    <xf numFmtId="0" fontId="12" fillId="0" borderId="3" xfId="0" applyFont="1" applyBorder="1"/>
    <xf numFmtId="0" fontId="13" fillId="0" borderId="3" xfId="0" applyFont="1" applyBorder="1" applyAlignment="1">
      <alignment horizontal="left"/>
    </xf>
    <xf numFmtId="3" fontId="13" fillId="0" borderId="3" xfId="1" applyNumberFormat="1" applyFont="1" applyBorder="1"/>
    <xf numFmtId="3" fontId="14" fillId="0" borderId="3" xfId="1" applyNumberFormat="1" applyFont="1" applyBorder="1"/>
    <xf numFmtId="0" fontId="13" fillId="0" borderId="3" xfId="0" applyFont="1" applyBorder="1"/>
    <xf numFmtId="3" fontId="13" fillId="0" borderId="3" xfId="1" applyNumberFormat="1" applyFont="1" applyFill="1" applyBorder="1"/>
    <xf numFmtId="3" fontId="15" fillId="0" borderId="3" xfId="1" applyNumberFormat="1" applyFont="1" applyFill="1" applyBorder="1"/>
    <xf numFmtId="0" fontId="12" fillId="0" borderId="3" xfId="0" applyFont="1" applyBorder="1" applyAlignment="1">
      <alignment wrapText="1"/>
    </xf>
    <xf numFmtId="3" fontId="12" fillId="2" borderId="3" xfId="1" applyNumberFormat="1" applyFont="1" applyFill="1" applyBorder="1"/>
    <xf numFmtId="43" fontId="13" fillId="0" borderId="3" xfId="1" applyFont="1" applyFill="1" applyBorder="1"/>
    <xf numFmtId="43" fontId="13" fillId="0" borderId="3" xfId="1" applyFont="1" applyBorder="1"/>
    <xf numFmtId="43" fontId="12" fillId="0" borderId="3" xfId="1" applyFont="1" applyFill="1" applyBorder="1"/>
    <xf numFmtId="3" fontId="12" fillId="0" borderId="3" xfId="1" applyNumberFormat="1" applyFont="1" applyFill="1" applyBorder="1"/>
    <xf numFmtId="0" fontId="13" fillId="0" borderId="4" xfId="0" applyFont="1" applyBorder="1"/>
    <xf numFmtId="43" fontId="13" fillId="0" borderId="4" xfId="0" applyNumberFormat="1" applyFont="1" applyBorder="1"/>
    <xf numFmtId="43" fontId="13" fillId="0" borderId="4" xfId="1" applyFont="1" applyBorder="1"/>
    <xf numFmtId="43" fontId="8" fillId="0" borderId="2" xfId="1" applyFont="1" applyBorder="1" applyAlignment="1">
      <alignment vertical="center" wrapText="1"/>
    </xf>
    <xf numFmtId="43" fontId="8" fillId="0" borderId="3" xfId="1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609412</xdr:colOff>
      <xdr:row>0</xdr:row>
      <xdr:rowOff>0</xdr:rowOff>
    </xdr:from>
    <xdr:to>
      <xdr:col>7</xdr:col>
      <xdr:colOff>1188440</xdr:colOff>
      <xdr:row>3</xdr:row>
      <xdr:rowOff>154202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7494626" y="0"/>
          <a:ext cx="3028314" cy="8073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showGridLines="0" tabSelected="1" view="pageBreakPreview" zoomScale="70" zoomScaleNormal="84" zoomScaleSheetLayoutView="70" workbookViewId="0">
      <selection activeCell="A3" sqref="A3:H3"/>
    </sheetView>
  </sheetViews>
  <sheetFormatPr baseColWidth="10" defaultRowHeight="15" x14ac:dyDescent="0.25"/>
  <cols>
    <col min="1" max="1" width="27.42578125" customWidth="1"/>
    <col min="2" max="2" width="20.7109375" customWidth="1"/>
    <col min="3" max="8" width="18.28515625" customWidth="1"/>
    <col min="9" max="9" width="4" customWidth="1"/>
  </cols>
  <sheetData>
    <row r="2" spans="1:9" x14ac:dyDescent="0.25">
      <c r="A2" s="42" t="s">
        <v>42</v>
      </c>
      <c r="B2" s="42"/>
      <c r="C2" s="42"/>
      <c r="D2" s="42"/>
      <c r="E2" s="42"/>
      <c r="F2" s="42"/>
      <c r="G2" s="42"/>
      <c r="H2" s="42"/>
    </row>
    <row r="3" spans="1:9" ht="21.75" customHeight="1" x14ac:dyDescent="0.25">
      <c r="A3" s="42" t="s">
        <v>43</v>
      </c>
      <c r="B3" s="42"/>
      <c r="C3" s="42"/>
      <c r="D3" s="42"/>
      <c r="E3" s="42"/>
      <c r="F3" s="42"/>
      <c r="G3" s="42"/>
      <c r="H3" s="42"/>
    </row>
    <row r="4" spans="1:9" ht="21.75" customHeight="1" x14ac:dyDescent="0.25">
      <c r="A4" s="42" t="s">
        <v>0</v>
      </c>
      <c r="B4" s="42"/>
      <c r="C4" s="42"/>
      <c r="D4" s="42"/>
      <c r="E4" s="42"/>
      <c r="F4" s="42"/>
      <c r="G4" s="42"/>
      <c r="H4" s="42"/>
    </row>
    <row r="5" spans="1:9" ht="21.75" customHeight="1" x14ac:dyDescent="0.25">
      <c r="A5" s="42" t="s">
        <v>40</v>
      </c>
      <c r="B5" s="42"/>
      <c r="C5" s="42"/>
      <c r="D5" s="42"/>
      <c r="E5" s="42"/>
      <c r="F5" s="42"/>
      <c r="G5" s="42"/>
      <c r="H5" s="42"/>
      <c r="I5" s="1"/>
    </row>
    <row r="6" spans="1:9" ht="21.75" customHeight="1" x14ac:dyDescent="0.25">
      <c r="A6" s="42" t="s">
        <v>1</v>
      </c>
      <c r="B6" s="42"/>
      <c r="C6" s="42"/>
      <c r="D6" s="42"/>
      <c r="E6" s="42"/>
      <c r="F6" s="42"/>
      <c r="G6" s="42"/>
      <c r="H6" s="42"/>
    </row>
    <row r="7" spans="1:9" ht="68.25" customHeight="1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</row>
    <row r="8" spans="1:9" s="23" customFormat="1" ht="24" customHeight="1" x14ac:dyDescent="0.2">
      <c r="A8" s="20" t="s">
        <v>10</v>
      </c>
      <c r="B8" s="21">
        <f t="shared" ref="B8:G8" si="0">B9+B15</f>
        <v>15575442119.33</v>
      </c>
      <c r="C8" s="22">
        <f t="shared" si="0"/>
        <v>0</v>
      </c>
      <c r="D8" s="21">
        <f t="shared" si="0"/>
        <v>317604056.32999998</v>
      </c>
      <c r="E8" s="22">
        <f t="shared" si="0"/>
        <v>0</v>
      </c>
      <c r="F8" s="21">
        <f t="shared" si="0"/>
        <v>15257838063.000002</v>
      </c>
      <c r="G8" s="21">
        <f t="shared" si="0"/>
        <v>1821363102.5700002</v>
      </c>
      <c r="H8" s="21">
        <f>H9+H15</f>
        <v>129129822.38</v>
      </c>
    </row>
    <row r="9" spans="1:9" s="23" customFormat="1" ht="24" customHeight="1" x14ac:dyDescent="0.2">
      <c r="A9" s="24" t="s">
        <v>11</v>
      </c>
      <c r="B9" s="22">
        <f>SUM(B10)</f>
        <v>0</v>
      </c>
      <c r="C9" s="22">
        <f>C10</f>
        <v>0</v>
      </c>
      <c r="D9" s="22">
        <f>SUM(D10)</f>
        <v>0</v>
      </c>
      <c r="E9" s="22">
        <f>E10</f>
        <v>0</v>
      </c>
      <c r="F9" s="22">
        <f>F10</f>
        <v>0</v>
      </c>
      <c r="G9" s="22">
        <f>G10</f>
        <v>0</v>
      </c>
      <c r="H9" s="22">
        <f>H10</f>
        <v>0</v>
      </c>
    </row>
    <row r="10" spans="1:9" s="23" customFormat="1" ht="24" customHeight="1" x14ac:dyDescent="0.2">
      <c r="A10" s="24" t="s">
        <v>12</v>
      </c>
      <c r="B10" s="22">
        <f t="shared" ref="B10:H10" si="1">SUM(B11:B11)</f>
        <v>0</v>
      </c>
      <c r="C10" s="22">
        <f t="shared" si="1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</row>
    <row r="11" spans="1:9" s="23" customFormat="1" ht="24" customHeight="1" x14ac:dyDescent="0.2">
      <c r="A11" s="25"/>
      <c r="B11" s="26"/>
      <c r="C11" s="26"/>
      <c r="D11" s="26"/>
      <c r="E11" s="26"/>
      <c r="F11" s="26"/>
      <c r="G11" s="27"/>
      <c r="H11" s="26"/>
    </row>
    <row r="12" spans="1:9" s="23" customFormat="1" ht="24" customHeight="1" x14ac:dyDescent="0.2">
      <c r="A12" s="24" t="s">
        <v>13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9" s="23" customFormat="1" ht="24" customHeight="1" x14ac:dyDescent="0.2">
      <c r="A13" s="24" t="s">
        <v>14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9" s="23" customFormat="1" ht="24" customHeight="1" x14ac:dyDescent="0.2">
      <c r="A14" s="28"/>
      <c r="B14" s="26"/>
      <c r="C14" s="26"/>
      <c r="D14" s="26"/>
      <c r="E14" s="26"/>
      <c r="F14" s="26"/>
      <c r="G14" s="26"/>
      <c r="H14" s="26"/>
    </row>
    <row r="15" spans="1:9" s="23" customFormat="1" ht="24" customHeight="1" x14ac:dyDescent="0.2">
      <c r="A15" s="24" t="s">
        <v>15</v>
      </c>
      <c r="B15" s="22">
        <f t="shared" ref="B15:H15" si="2">B16+B25</f>
        <v>15575442119.33</v>
      </c>
      <c r="C15" s="22">
        <f t="shared" si="2"/>
        <v>0</v>
      </c>
      <c r="D15" s="22">
        <f t="shared" si="2"/>
        <v>317604056.32999998</v>
      </c>
      <c r="E15" s="26">
        <f t="shared" si="2"/>
        <v>0</v>
      </c>
      <c r="F15" s="22">
        <f t="shared" si="2"/>
        <v>15257838063.000002</v>
      </c>
      <c r="G15" s="22">
        <f t="shared" si="2"/>
        <v>1821363102.5700002</v>
      </c>
      <c r="H15" s="22">
        <f t="shared" si="2"/>
        <v>129129822.38</v>
      </c>
    </row>
    <row r="16" spans="1:9" s="23" customFormat="1" ht="24" customHeight="1" x14ac:dyDescent="0.2">
      <c r="A16" s="24" t="s">
        <v>16</v>
      </c>
      <c r="B16" s="22">
        <f>SUM(B17:B24)</f>
        <v>15575442119.33</v>
      </c>
      <c r="C16" s="22">
        <f>SUM(C17:C24)</f>
        <v>0</v>
      </c>
      <c r="D16" s="22">
        <f>SUM(D17:D24)</f>
        <v>317604056.32999998</v>
      </c>
      <c r="E16" s="22">
        <f t="shared" ref="E16" si="3">SUM(E17:E24)</f>
        <v>0</v>
      </c>
      <c r="F16" s="22">
        <f>SUM(F17:F24)</f>
        <v>15257838063.000002</v>
      </c>
      <c r="G16" s="22">
        <f>SUM(G17:G24)</f>
        <v>1821363102.5700002</v>
      </c>
      <c r="H16" s="22">
        <f>SUM(H17:H24)</f>
        <v>129129822.38</v>
      </c>
    </row>
    <row r="17" spans="1:8" s="23" customFormat="1" ht="24" customHeight="1" x14ac:dyDescent="0.2">
      <c r="A17" s="28" t="s">
        <v>17</v>
      </c>
      <c r="B17" s="26">
        <v>220057374.62</v>
      </c>
      <c r="C17" s="26">
        <v>0</v>
      </c>
      <c r="D17" s="26">
        <v>25637752.440000001</v>
      </c>
      <c r="E17" s="26">
        <v>0</v>
      </c>
      <c r="F17" s="26">
        <f t="shared" ref="F17:F23" si="4">B17+C17-D17+E17</f>
        <v>194419622.18000001</v>
      </c>
      <c r="G17" s="26">
        <v>18744994.520000003</v>
      </c>
      <c r="H17" s="26">
        <v>149324.46000000002</v>
      </c>
    </row>
    <row r="18" spans="1:8" s="23" customFormat="1" ht="24" customHeight="1" x14ac:dyDescent="0.2">
      <c r="A18" s="28" t="s">
        <v>18</v>
      </c>
      <c r="B18" s="26">
        <v>4539732910.7600002</v>
      </c>
      <c r="C18" s="26">
        <v>0</v>
      </c>
      <c r="D18" s="26">
        <v>57195432.799999997</v>
      </c>
      <c r="E18" s="26">
        <v>0</v>
      </c>
      <c r="F18" s="26">
        <f t="shared" si="4"/>
        <v>4482537477.96</v>
      </c>
      <c r="G18" s="26">
        <v>533233451.72000003</v>
      </c>
      <c r="H18" s="26">
        <v>1486755.1300000001</v>
      </c>
    </row>
    <row r="19" spans="1:8" s="23" customFormat="1" ht="24" customHeight="1" x14ac:dyDescent="0.2">
      <c r="A19" s="28" t="s">
        <v>19</v>
      </c>
      <c r="B19" s="26">
        <v>2923639437.8900003</v>
      </c>
      <c r="C19" s="26">
        <v>0</v>
      </c>
      <c r="D19" s="26">
        <v>36834507.910000004</v>
      </c>
      <c r="E19" s="26">
        <v>0</v>
      </c>
      <c r="F19" s="26">
        <f t="shared" si="4"/>
        <v>2886804929.9800005</v>
      </c>
      <c r="G19" s="26">
        <v>344045656.8900001</v>
      </c>
      <c r="H19" s="26">
        <v>47676143.370000005</v>
      </c>
    </row>
    <row r="20" spans="1:8" s="23" customFormat="1" ht="24" customHeight="1" x14ac:dyDescent="0.2">
      <c r="A20" s="28" t="s">
        <v>20</v>
      </c>
      <c r="B20" s="26">
        <v>4718844168.4899998</v>
      </c>
      <c r="C20" s="26">
        <v>0</v>
      </c>
      <c r="D20" s="26">
        <v>30497370.190000005</v>
      </c>
      <c r="E20" s="26">
        <v>0</v>
      </c>
      <c r="F20" s="26">
        <f t="shared" si="4"/>
        <v>4688346798.3000002</v>
      </c>
      <c r="G20" s="26">
        <v>560665689.23000002</v>
      </c>
      <c r="H20" s="26">
        <v>76585853.019999996</v>
      </c>
    </row>
    <row r="21" spans="1:8" s="23" customFormat="1" ht="24" customHeight="1" x14ac:dyDescent="0.2">
      <c r="A21" s="28" t="s">
        <v>21</v>
      </c>
      <c r="B21" s="26">
        <v>133181455.85000002</v>
      </c>
      <c r="C21" s="26">
        <v>0</v>
      </c>
      <c r="D21" s="26">
        <v>1632016.1</v>
      </c>
      <c r="E21" s="26">
        <v>0</v>
      </c>
      <c r="F21" s="26">
        <f t="shared" si="4"/>
        <v>131549439.75000003</v>
      </c>
      <c r="G21" s="26">
        <v>15701733.439999998</v>
      </c>
      <c r="H21" s="26">
        <v>2332520.3600000003</v>
      </c>
    </row>
    <row r="22" spans="1:8" s="23" customFormat="1" ht="24" customHeight="1" x14ac:dyDescent="0.2">
      <c r="A22" s="28" t="s">
        <v>22</v>
      </c>
      <c r="B22" s="26">
        <v>903094714.48000002</v>
      </c>
      <c r="C22" s="26">
        <v>0</v>
      </c>
      <c r="D22" s="26">
        <v>49741281.030000001</v>
      </c>
      <c r="E22" s="26">
        <v>0</v>
      </c>
      <c r="F22" s="26">
        <f t="shared" si="4"/>
        <v>853353433.45000005</v>
      </c>
      <c r="G22" s="26">
        <v>103198983.81</v>
      </c>
      <c r="H22" s="26">
        <v>536600.80999999994</v>
      </c>
    </row>
    <row r="23" spans="1:8" s="23" customFormat="1" ht="24" customHeight="1" x14ac:dyDescent="0.2">
      <c r="A23" s="28" t="s">
        <v>23</v>
      </c>
      <c r="B23" s="26">
        <v>286810488.45999998</v>
      </c>
      <c r="C23" s="26">
        <v>0</v>
      </c>
      <c r="D23" s="26">
        <v>29202904.409999996</v>
      </c>
      <c r="E23" s="26">
        <v>0</v>
      </c>
      <c r="F23" s="26">
        <f t="shared" si="4"/>
        <v>257607584.04999998</v>
      </c>
      <c r="G23" s="26">
        <v>32400395.890000001</v>
      </c>
      <c r="H23" s="26">
        <v>180427.49</v>
      </c>
    </row>
    <row r="24" spans="1:8" s="23" customFormat="1" ht="24" customHeight="1" x14ac:dyDescent="0.2">
      <c r="A24" s="28" t="s">
        <v>24</v>
      </c>
      <c r="B24" s="26">
        <v>1850081568.78</v>
      </c>
      <c r="C24" s="26">
        <v>0</v>
      </c>
      <c r="D24" s="26">
        <v>86862791.449999988</v>
      </c>
      <c r="E24" s="26">
        <v>0</v>
      </c>
      <c r="F24" s="26">
        <f>B24+C24-D24+E24</f>
        <v>1763218777.3299999</v>
      </c>
      <c r="G24" s="26">
        <v>213372197.07000002</v>
      </c>
      <c r="H24" s="26">
        <v>182197.74</v>
      </c>
    </row>
    <row r="25" spans="1:8" s="23" customFormat="1" ht="24" customHeight="1" x14ac:dyDescent="0.2">
      <c r="A25" s="24" t="s">
        <v>25</v>
      </c>
      <c r="B25" s="22"/>
      <c r="C25" s="22"/>
      <c r="D25" s="22"/>
      <c r="E25" s="26"/>
      <c r="F25" s="22"/>
      <c r="G25" s="22"/>
      <c r="H25" s="22"/>
    </row>
    <row r="26" spans="1:8" s="23" customFormat="1" ht="24" customHeight="1" x14ac:dyDescent="0.2">
      <c r="A26" s="24" t="s">
        <v>26</v>
      </c>
      <c r="B26" s="26"/>
      <c r="C26" s="26"/>
      <c r="D26" s="26"/>
      <c r="E26" s="26"/>
      <c r="F26" s="26"/>
      <c r="G26" s="26"/>
      <c r="H26" s="26"/>
    </row>
    <row r="27" spans="1:8" s="23" customFormat="1" ht="24" customHeight="1" x14ac:dyDescent="0.2">
      <c r="A27" s="28"/>
      <c r="B27" s="26"/>
      <c r="C27" s="26"/>
      <c r="D27" s="26"/>
      <c r="E27" s="26"/>
      <c r="F27" s="26"/>
      <c r="G27" s="26"/>
      <c r="H27" s="26"/>
    </row>
    <row r="28" spans="1:8" s="23" customFormat="1" ht="24" customHeight="1" x14ac:dyDescent="0.2">
      <c r="A28" s="24" t="s">
        <v>27</v>
      </c>
      <c r="B28" s="29">
        <v>2747675908.5900002</v>
      </c>
      <c r="C28" s="30"/>
      <c r="E28" s="29"/>
      <c r="F28" s="29">
        <v>4119168879.2799988</v>
      </c>
      <c r="G28" s="29"/>
      <c r="H28" s="29"/>
    </row>
    <row r="29" spans="1:8" s="23" customFormat="1" ht="24" customHeight="1" x14ac:dyDescent="0.2">
      <c r="A29" s="28"/>
      <c r="B29" s="29"/>
      <c r="C29" s="29"/>
      <c r="D29" s="29"/>
      <c r="E29" s="29"/>
      <c r="F29" s="29"/>
      <c r="G29" s="29"/>
      <c r="H29" s="29"/>
    </row>
    <row r="30" spans="1:8" s="23" customFormat="1" ht="24" customHeight="1" x14ac:dyDescent="0.2">
      <c r="A30" s="31" t="s">
        <v>28</v>
      </c>
      <c r="B30" s="32">
        <f>B8+B28</f>
        <v>18323118027.919998</v>
      </c>
      <c r="C30" s="32">
        <f>C8+C28</f>
        <v>0</v>
      </c>
      <c r="D30" s="32">
        <f>D8+C28</f>
        <v>317604056.32999998</v>
      </c>
      <c r="E30" s="32">
        <f t="shared" ref="E30:H30" si="5">E8+E28</f>
        <v>0</v>
      </c>
      <c r="F30" s="32">
        <f t="shared" si="5"/>
        <v>19377006942.279999</v>
      </c>
      <c r="G30" s="32">
        <f t="shared" si="5"/>
        <v>1821363102.5700002</v>
      </c>
      <c r="H30" s="32">
        <f t="shared" si="5"/>
        <v>129129822.38</v>
      </c>
    </row>
    <row r="31" spans="1:8" s="23" customFormat="1" ht="24" customHeight="1" x14ac:dyDescent="0.2">
      <c r="A31" s="28"/>
      <c r="B31" s="33"/>
      <c r="C31" s="33"/>
      <c r="D31" s="33"/>
      <c r="E31" s="33"/>
      <c r="F31" s="33"/>
      <c r="G31" s="33"/>
      <c r="H31" s="33"/>
    </row>
    <row r="32" spans="1:8" s="23" customFormat="1" ht="24" customHeight="1" x14ac:dyDescent="0.2">
      <c r="A32" s="31" t="s">
        <v>41</v>
      </c>
      <c r="B32" s="34"/>
      <c r="C32" s="34"/>
      <c r="D32" s="34"/>
      <c r="E32" s="34"/>
      <c r="F32" s="34"/>
      <c r="G32" s="34"/>
      <c r="H32" s="34"/>
    </row>
    <row r="33" spans="1:8" s="23" customFormat="1" ht="24" customHeight="1" x14ac:dyDescent="0.2">
      <c r="A33" s="28"/>
      <c r="B33" s="34"/>
      <c r="C33" s="34"/>
      <c r="D33" s="34"/>
      <c r="E33" s="34"/>
      <c r="F33" s="34"/>
      <c r="G33" s="34"/>
      <c r="H33" s="34"/>
    </row>
    <row r="34" spans="1:8" s="23" customFormat="1" ht="24" customHeight="1" x14ac:dyDescent="0.2">
      <c r="A34" s="31" t="s">
        <v>29</v>
      </c>
      <c r="B34" s="35">
        <v>1534235126</v>
      </c>
      <c r="C34" s="26">
        <v>0</v>
      </c>
      <c r="D34" s="26">
        <f>SUM(D35)</f>
        <v>0</v>
      </c>
      <c r="E34" s="26">
        <f>SUM(E35)</f>
        <v>0</v>
      </c>
      <c r="F34" s="36">
        <f t="shared" ref="F34" si="6">B34+C34-D34+E34</f>
        <v>1534235126</v>
      </c>
      <c r="G34" s="35">
        <v>133123557.66000001</v>
      </c>
      <c r="H34" s="35">
        <v>322998.59000000003</v>
      </c>
    </row>
    <row r="35" spans="1:8" s="23" customFormat="1" ht="24" customHeight="1" x14ac:dyDescent="0.2">
      <c r="A35" s="28"/>
      <c r="B35" s="33"/>
      <c r="C35" s="33"/>
      <c r="D35" s="33"/>
      <c r="E35" s="33"/>
      <c r="F35" s="33"/>
      <c r="G35" s="33"/>
      <c r="H35" s="33"/>
    </row>
    <row r="36" spans="1:8" s="23" customFormat="1" ht="24" customHeight="1" x14ac:dyDescent="0.2">
      <c r="A36" s="37"/>
      <c r="B36" s="38"/>
      <c r="C36" s="39"/>
      <c r="D36" s="39"/>
      <c r="E36" s="39"/>
      <c r="F36" s="39"/>
      <c r="G36" s="39"/>
      <c r="H36" s="39"/>
    </row>
    <row r="37" spans="1:8" x14ac:dyDescent="0.25">
      <c r="E37" s="3"/>
      <c r="F37" s="3"/>
    </row>
  </sheetData>
  <mergeCells count="5">
    <mergeCell ref="A3:H3"/>
    <mergeCell ref="A4:H4"/>
    <mergeCell ref="A5:H5"/>
    <mergeCell ref="A6:H6"/>
    <mergeCell ref="A2:H2"/>
  </mergeCells>
  <pageMargins left="0.70866141732283472" right="0.23" top="0.55118110236220474" bottom="0.55118110236220474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F16"/>
  <sheetViews>
    <sheetView showGridLines="0" topLeftCell="A4" zoomScaleNormal="100" zoomScaleSheetLayoutView="92" workbookViewId="0">
      <selection activeCell="F8" sqref="F8"/>
    </sheetView>
  </sheetViews>
  <sheetFormatPr baseColWidth="10" defaultRowHeight="15" x14ac:dyDescent="0.25"/>
  <cols>
    <col min="1" max="1" width="29" customWidth="1"/>
    <col min="2" max="2" width="12.7109375" bestFit="1" customWidth="1"/>
    <col min="4" max="4" width="12.7109375" customWidth="1"/>
    <col min="5" max="5" width="13" customWidth="1"/>
    <col min="9" max="9" width="4" customWidth="1"/>
  </cols>
  <sheetData>
    <row r="8" spans="1:6" x14ac:dyDescent="0.25">
      <c r="A8" t="s">
        <v>38</v>
      </c>
    </row>
    <row r="9" spans="1:6" x14ac:dyDescent="0.25">
      <c r="A9" s="4"/>
      <c r="B9" s="5"/>
      <c r="C9" s="6"/>
      <c r="D9" s="6"/>
      <c r="E9" s="5"/>
      <c r="F9" s="5"/>
    </row>
    <row r="10" spans="1:6" ht="36" x14ac:dyDescent="0.25">
      <c r="A10" s="7" t="s">
        <v>30</v>
      </c>
      <c r="B10" s="8" t="s">
        <v>31</v>
      </c>
      <c r="C10" s="8" t="s">
        <v>32</v>
      </c>
      <c r="D10" s="8" t="s">
        <v>39</v>
      </c>
      <c r="E10" s="8" t="s">
        <v>33</v>
      </c>
      <c r="F10" s="8" t="s">
        <v>34</v>
      </c>
    </row>
    <row r="11" spans="1:6" x14ac:dyDescent="0.25">
      <c r="A11" s="40" t="s">
        <v>35</v>
      </c>
      <c r="B11" s="9">
        <v>0</v>
      </c>
      <c r="C11" s="9">
        <v>0</v>
      </c>
      <c r="D11" s="9">
        <v>0</v>
      </c>
      <c r="E11" s="9" t="s">
        <v>36</v>
      </c>
      <c r="F11" s="9">
        <v>0</v>
      </c>
    </row>
    <row r="12" spans="1:6" x14ac:dyDescent="0.25">
      <c r="A12" s="41" t="s">
        <v>37</v>
      </c>
      <c r="B12" s="10"/>
      <c r="C12" s="11">
        <v>0</v>
      </c>
      <c r="D12" s="11">
        <v>0</v>
      </c>
      <c r="E12" s="11"/>
      <c r="F12" s="12">
        <v>0</v>
      </c>
    </row>
    <row r="13" spans="1:6" x14ac:dyDescent="0.25">
      <c r="A13" s="13"/>
      <c r="B13" s="14"/>
      <c r="C13" s="15"/>
      <c r="D13" s="14"/>
      <c r="E13" s="15"/>
      <c r="F13" s="16"/>
    </row>
    <row r="14" spans="1:6" x14ac:dyDescent="0.25">
      <c r="A14" s="17"/>
      <c r="B14" s="18"/>
      <c r="C14" s="18"/>
      <c r="D14" s="18"/>
      <c r="E14" s="18"/>
      <c r="F14" s="18"/>
    </row>
    <row r="15" spans="1:6" x14ac:dyDescent="0.25">
      <c r="E15" s="19"/>
    </row>
    <row r="16" spans="1:6" x14ac:dyDescent="0.25">
      <c r="C16" s="19"/>
      <c r="E16" s="19"/>
    </row>
  </sheetData>
  <pageMargins left="0.70866141732283472" right="0.4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LDF Analitico deuda</vt:lpstr>
      <vt:lpstr>FORMATO DISPLINA CP</vt:lpstr>
      <vt:lpstr>'FORMATO LDF Analitico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Admin</cp:lastModifiedBy>
  <cp:lastPrinted>2024-04-03T22:47:29Z</cp:lastPrinted>
  <dcterms:created xsi:type="dcterms:W3CDTF">2023-04-17T19:06:54Z</dcterms:created>
  <dcterms:modified xsi:type="dcterms:W3CDTF">2024-05-15T18:52:23Z</dcterms:modified>
</cp:coreProperties>
</file>